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AÑO 2019\ANUAL 2019\DIGITALES ANUAL 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E16" i="4" s="1"/>
  <c r="H7" i="4"/>
  <c r="E7" i="4"/>
  <c r="H6" i="4"/>
  <c r="E6" i="4"/>
  <c r="H5" i="4"/>
  <c r="E5" i="4"/>
  <c r="H31" i="4" l="1"/>
  <c r="H39" i="4" s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<sst xmlns="http://schemas.openxmlformats.org/spreadsheetml/2006/main" count="99" uniqueCount="51">
  <si>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</si>
  <si>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</si>
  <si>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</si>
  <si>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</si>
  <si>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</si>
  <si>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</si>
  <si>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</si>
  <si>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</si>
  <si>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</si>
  <si>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</si>
  <si>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</si>
  <si>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</si>
  <si>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</si>
  <si>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</si>
  <si>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</si>
  <si>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</si>
  <si>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</si>
  <si>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</si>
  <si>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</si>
  <si>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</si>
  <si>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</si>
  <si>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</si>
  <si>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</si>
  <si>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</si>
  <si>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</si>
  <si>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</si>
  <si>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</si>
  <si>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</si>
  <si>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</si>
  <si>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</si>
  <si>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</si>
  <si>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</si>
  <si>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</si>
  <si>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</si>
  <si>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</si>
  <si>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</si>
  <si>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</si>
  <si>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</si>
  <si>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</si>
  <si>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</si>
  <si>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</si>
  <si>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</si>
  <si>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</si>
  <si>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</si>
  <si>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</si>
  <si>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</si>
  <si>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</si>
  <si>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</si>
  <si>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</si>
  <si>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DE ROMITA, GTO.
ESTADO ANALÍTICO DE INGRESOS
DEL 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</si>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</sst>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Border="1" applyAlignment="1">
      <alignment horizontal="left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16957745.309999999</v>
      </c>
      <c r="D8" s="22">
        <v>1230020.4099999999</v>
      </c>
      <c r="E8" s="22">
        <f t="shared" si="0"/>
        <v>18187765.719999999</v>
      </c>
      <c r="F8" s="22">
        <v>18187765.719999999</v>
      </c>
      <c r="G8" s="22">
        <v>18187765.719999999</v>
      </c>
      <c r="H8" s="22">
        <f t="shared" si="1"/>
        <v>1230020.4100000001</v>
      </c>
      <c r="I8" s="45" t="s">
        <v>39</v>
      </c>
    </row>
    <row r="9" spans="1:9" x14ac:dyDescent="0.2">
      <c r="A9" s="33"/>
      <c r="B9" s="43" t="s">
        <v>4</v>
      </c>
      <c r="C9" s="22">
        <v>49866.01</v>
      </c>
      <c r="D9" s="22">
        <v>-45210.16</v>
      </c>
      <c r="E9" s="22">
        <f t="shared" si="0"/>
        <v>4655.8499999999985</v>
      </c>
      <c r="F9" s="22">
        <v>4655.8500000000004</v>
      </c>
      <c r="G9" s="22">
        <v>4655.8500000000004</v>
      </c>
      <c r="H9" s="22">
        <f t="shared" si="1"/>
        <v>-45210.16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5114.1899999999996</v>
      </c>
      <c r="E11" s="22">
        <f t="shared" si="2"/>
        <v>5114.1899999999996</v>
      </c>
      <c r="F11" s="22">
        <v>5114.1899999999996</v>
      </c>
      <c r="G11" s="22">
        <v>5114.1899999999996</v>
      </c>
      <c r="H11" s="22">
        <f t="shared" si="3"/>
        <v>5114.1899999999996</v>
      </c>
      <c r="I11" s="45" t="s">
        <v>42</v>
      </c>
    </row>
    <row r="12" spans="1:9" ht="22.5" x14ac:dyDescent="0.2">
      <c r="A12" s="40"/>
      <c r="B12" s="43" t="s">
        <v>25</v>
      </c>
      <c r="C12" s="22">
        <v>375002.4</v>
      </c>
      <c r="D12" s="22">
        <v>-375002.4</v>
      </c>
      <c r="E12" s="22">
        <f t="shared" si="2"/>
        <v>0</v>
      </c>
      <c r="F12" s="22">
        <v>0</v>
      </c>
      <c r="G12" s="22">
        <v>0</v>
      </c>
      <c r="H12" s="22">
        <f t="shared" si="3"/>
        <v>-375002.4</v>
      </c>
      <c r="I12" s="45" t="s">
        <v>43</v>
      </c>
    </row>
    <row r="13" spans="1:9" ht="22.5" x14ac:dyDescent="0.2">
      <c r="A13" s="40"/>
      <c r="B13" s="43" t="s">
        <v>26</v>
      </c>
      <c r="C13" s="22">
        <v>667357.6</v>
      </c>
      <c r="D13" s="22">
        <v>-667357.6</v>
      </c>
      <c r="E13" s="22">
        <f t="shared" si="2"/>
        <v>0</v>
      </c>
      <c r="F13" s="22">
        <v>0</v>
      </c>
      <c r="G13" s="22">
        <v>0</v>
      </c>
      <c r="H13" s="22">
        <f t="shared" si="3"/>
        <v>-667357.6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18049971.32</v>
      </c>
      <c r="D16" s="23">
        <f t="shared" ref="D16:H16" si="6">SUM(D5:D14)</f>
        <v>147564.43999999994</v>
      </c>
      <c r="E16" s="23">
        <f t="shared" si="6"/>
        <v>18197535.760000002</v>
      </c>
      <c r="F16" s="23">
        <f t="shared" si="6"/>
        <v>18197535.760000002</v>
      </c>
      <c r="G16" s="11">
        <f t="shared" si="6"/>
        <v>18197535.760000002</v>
      </c>
      <c r="H16" s="12">
        <f t="shared" si="6"/>
        <v>147564.44000000018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18049971.32</v>
      </c>
      <c r="D31" s="26">
        <f t="shared" si="14"/>
        <v>147564.44000000018</v>
      </c>
      <c r="E31" s="26">
        <f t="shared" si="14"/>
        <v>18197535.760000002</v>
      </c>
      <c r="F31" s="26">
        <f t="shared" si="14"/>
        <v>18197535.760000002</v>
      </c>
      <c r="G31" s="26">
        <f t="shared" si="14"/>
        <v>18197535.760000002</v>
      </c>
      <c r="H31" s="26">
        <f t="shared" si="14"/>
        <v>147564.44000000157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49866.01</v>
      </c>
      <c r="D33" s="25">
        <v>-45210.16</v>
      </c>
      <c r="E33" s="25">
        <f>C33+D33</f>
        <v>4655.8499999999985</v>
      </c>
      <c r="F33" s="25">
        <v>4655.8500000000004</v>
      </c>
      <c r="G33" s="25">
        <v>4655.8500000000004</v>
      </c>
      <c r="H33" s="25">
        <f t="shared" ref="H33:H34" si="15">G33-C33</f>
        <v>-45210.16</v>
      </c>
      <c r="I33" s="45" t="s">
        <v>40</v>
      </c>
    </row>
    <row r="34" spans="1:9" x14ac:dyDescent="0.2">
      <c r="A34" s="16"/>
      <c r="B34" s="17" t="s">
        <v>32</v>
      </c>
      <c r="C34" s="25">
        <v>16957745.309999999</v>
      </c>
      <c r="D34" s="25">
        <v>1235134.6000000001</v>
      </c>
      <c r="E34" s="25">
        <f>C34+D34</f>
        <v>18192879.91</v>
      </c>
      <c r="F34" s="25">
        <v>18192879.91</v>
      </c>
      <c r="G34" s="25">
        <v>18192879.91</v>
      </c>
      <c r="H34" s="25">
        <f t="shared" si="15"/>
        <v>1235134.6000000015</v>
      </c>
      <c r="I34" s="45" t="s">
        <v>42</v>
      </c>
    </row>
    <row r="35" spans="1:9" ht="22.5" x14ac:dyDescent="0.2">
      <c r="A35" s="16"/>
      <c r="B35" s="17" t="s">
        <v>26</v>
      </c>
      <c r="C35" s="25">
        <v>1042360</v>
      </c>
      <c r="D35" s="25">
        <v>-1042360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-1042360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18049971.32</v>
      </c>
      <c r="D39" s="23">
        <f t="shared" ref="D39:H39" si="18">SUM(D37+D31+D21)</f>
        <v>147564.44000000018</v>
      </c>
      <c r="E39" s="23">
        <f t="shared" si="18"/>
        <v>18197535.760000002</v>
      </c>
      <c r="F39" s="23">
        <f t="shared" si="18"/>
        <v>18197535.760000002</v>
      </c>
      <c r="G39" s="23">
        <f t="shared" si="18"/>
        <v>18197535.760000002</v>
      </c>
      <c r="H39" s="12">
        <f t="shared" si="18"/>
        <v>147564.44000000157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x14ac:dyDescent="0.2">
      <c r="B45" s="66" t="s">
        <v>50</v>
      </c>
      <c r="C45" s="66"/>
      <c r="D45" s="66"/>
    </row>
  </sheetData>
  <sheetProtection formatCells="0" formatColumns="0" formatRows="0" insertRows="0" autoFilter="0"/>
  <mergeCells count="10">
    <mergeCell ref="B45:D45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2019-04-05T21:16:20Z</cp:lastPrinted>
  <dcterms:created xsi:type="dcterms:W3CDTF">2012-12-11T20:48:19Z</dcterms:created>
  <dcterms:modified xsi:type="dcterms:W3CDTF">2020-03-02T19:02:59Z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